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0"/>
  </bookViews>
  <sheets>
    <sheet name="тимч січ" sheetId="1" r:id="rId1"/>
  </sheets>
  <definedNames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<sst xmlns="http://schemas.openxmlformats.org/spreadsheetml/2006/main" count="104" uniqueCount="53">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</sst>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18" sqref="S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36802.2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2462.2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3295.9</v>
      </c>
      <c r="S8" s="57">
        <v>2922.7</v>
      </c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7695.4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48986.99999999999</v>
      </c>
      <c r="AG9" s="50">
        <f>AG10+AG15+AG24+AG33+AG47+AG52+AG54+AG61+AG62+AG71+AG72+AG76+AG88+AG81+AG83+AG82+AG69+AG89+AG91+AG90+AG70+AG40+AG92</f>
        <v>20151.199999999997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1440.5000000000005</v>
      </c>
      <c r="AG10" s="27">
        <f>B10+C10-AF10</f>
        <v>2741.1999999999994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294.5</v>
      </c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1412.1</v>
      </c>
      <c r="AG11" s="27">
        <f>B11+C11-AF11</f>
        <v>2139.2000000000003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10.899999999999977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28.400000000000027</v>
      </c>
      <c r="AG14" s="27">
        <f>AG10-AG11-AG12-AG13</f>
        <v>345.1999999999991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21522.7</v>
      </c>
      <c r="AG15" s="27">
        <f aca="true" t="shared" si="3" ref="AG15:AG31">B15+C15-AF15</f>
        <v>7453.0999999999985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12387.2</v>
      </c>
      <c r="AG16" s="71">
        <f t="shared" si="3"/>
        <v>1213.1000000000004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20457.9</v>
      </c>
      <c r="AG17" s="27">
        <f t="shared" si="3"/>
        <v>1556.7999999999993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506.20000000000005</v>
      </c>
      <c r="AG19" s="27">
        <f t="shared" si="3"/>
        <v>830.7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546.2</v>
      </c>
      <c r="AG20" s="27">
        <f t="shared" si="3"/>
        <v>4958.6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7.400000000000659</v>
      </c>
      <c r="AG23" s="27">
        <f t="shared" si="3"/>
        <v>95.89999999999807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15330.7</v>
      </c>
      <c r="AG24" s="27">
        <f t="shared" si="3"/>
        <v>3255.899999999998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11635.099999999999</v>
      </c>
      <c r="AG25" s="71">
        <f t="shared" si="3"/>
        <v>2578.4000000000015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14379.099999999999</v>
      </c>
      <c r="AG26" s="27">
        <f t="shared" si="3"/>
        <v>741.2000000000025</v>
      </c>
      <c r="AH26" s="6"/>
    </row>
    <row r="27" spans="1:33" ht="15.75">
      <c r="A27" s="3" t="s">
        <v>3</v>
      </c>
      <c r="B27" s="22">
        <v>1173.8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264.1</v>
      </c>
      <c r="AG27" s="27">
        <f t="shared" si="3"/>
        <v>909.6999999999999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151.3</v>
      </c>
      <c r="AG28" s="27">
        <f t="shared" si="3"/>
        <v>138</v>
      </c>
    </row>
    <row r="29" spans="1:33" ht="15.75">
      <c r="A29" s="3" t="s">
        <v>2</v>
      </c>
      <c r="B29" s="22">
        <v>1508.6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389.5</v>
      </c>
      <c r="AG29" s="27">
        <f t="shared" si="3"/>
        <v>1119.1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96.19999999999999</v>
      </c>
      <c r="AG30" s="27">
        <f t="shared" si="3"/>
        <v>29.80000000000001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50.50000000000039</v>
      </c>
      <c r="AG32" s="27">
        <f>AG24-AG26-AG27-AG28-AG29-AG30-AG31</f>
        <v>318.09999999999553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224.1</v>
      </c>
      <c r="AG40" s="27">
        <f aca="true" t="shared" si="8" ref="AG40:AG45">B40+C40-AF40</f>
        <v>403.4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224.1</v>
      </c>
      <c r="AG41" s="27">
        <f t="shared" si="8"/>
        <v>315.4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73.3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12.700000000000003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428.7</v>
      </c>
      <c r="AG47" s="27">
        <f>B47+C47-AF47</f>
        <v>488.40000000000003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428.3</v>
      </c>
      <c r="AG49" s="27">
        <f>B49+C49-AF49</f>
        <v>348.3999999999999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0.3999999999999915</v>
      </c>
      <c r="AG51" s="27">
        <f>AG47-AG49-AG48</f>
        <v>133.80000000000013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203.8</v>
      </c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4212.4</v>
      </c>
      <c r="AG52" s="27">
        <f aca="true" t="shared" si="12" ref="AG52:AG59">B52+C52-AF52</f>
        <v>976.3000000000002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430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1335.1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3123.2</v>
      </c>
      <c r="AG54" s="22">
        <f t="shared" si="12"/>
        <v>653.5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1335.1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2603.3</v>
      </c>
      <c r="AG55" s="22">
        <f t="shared" si="12"/>
        <v>166.5999999999999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504.2999999999996</v>
      </c>
      <c r="AG60" s="22">
        <f>AG54-AG55-AG57-AG59-AG56-AG58</f>
        <v>305.2000000000001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29.2</v>
      </c>
      <c r="S62" s="26">
        <v>464</v>
      </c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843.9</v>
      </c>
      <c r="AG62" s="22">
        <f t="shared" si="15"/>
        <v>422.4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16.2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10.7</v>
      </c>
      <c r="AG66" s="22">
        <f t="shared" si="15"/>
        <v>25.8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29.2</v>
      </c>
      <c r="S68" s="22">
        <f t="shared" si="16"/>
        <v>26.30000000000001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92.60000000000001</v>
      </c>
      <c r="AG68" s="22">
        <f>AG62-AG63-AG66-AG67-AG65-AG64</f>
        <v>222.89999999999986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102.1</v>
      </c>
      <c r="AG72" s="30">
        <f t="shared" si="17"/>
        <v>439.9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17.1</v>
      </c>
      <c r="AG73" s="30">
        <f t="shared" si="17"/>
        <v>1.5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26.5</v>
      </c>
      <c r="AG76" s="30">
        <f t="shared" si="17"/>
        <v>151.4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26.5</v>
      </c>
      <c r="AG77" s="30">
        <f t="shared" si="17"/>
        <v>48.099999999999994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1245.8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7695.4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48986.99999999999</v>
      </c>
      <c r="AG94" s="58">
        <f>AG10+AG15+AG24+AG33+AG47+AG52+AG54+AG61+AG62+AG69+AG71+AG72+AG76+AG81+AG82+AG83+AG88+AG89+AG90+AG91+AG70+AG40+AG92</f>
        <v>20151.199999999997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7692.699999999999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22119.6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39977</v>
      </c>
      <c r="AG95" s="27">
        <f>B95+C95-AF95</f>
        <v>5158.399999999994</v>
      </c>
    </row>
    <row r="96" spans="1:33" ht="15.75">
      <c r="A96" s="3" t="s">
        <v>2</v>
      </c>
      <c r="B96" s="22">
        <f aca="true" t="shared" si="20" ref="B96:AD96">B12+B20+B29+B36+B57+B66+B44+B80+B74+B53</f>
        <v>8160.1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961.5999999999999</v>
      </c>
      <c r="AG96" s="27">
        <f>B96+C96-AF96</f>
        <v>7198.5</v>
      </c>
    </row>
    <row r="97" spans="1:33" ht="15.75">
      <c r="A97" s="3" t="s">
        <v>3</v>
      </c>
      <c r="B97" s="22">
        <f aca="true" t="shared" si="21" ref="B97:AA97">B18+B27+B42+B64+B78</f>
        <v>1173.8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264.1</v>
      </c>
      <c r="AG97" s="27">
        <f>B97+C97-AF97</f>
        <v>909.6999999999999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657.5000000000001</v>
      </c>
      <c r="AG98" s="27">
        <f>B98+C98-AF98</f>
        <v>1011.9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537.4</v>
      </c>
      <c r="AG99" s="27">
        <f>B99+C99-AF99</f>
        <v>652.9999999999999</v>
      </c>
    </row>
    <row r="100" spans="1:33" ht="12.75">
      <c r="A100" s="1" t="s">
        <v>41</v>
      </c>
      <c r="B100" s="2">
        <f aca="true" t="shared" si="24" ref="B100:U100">B94-B95-B96-B97-B98-B99</f>
        <v>11809.100000000004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168.50000000000142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6589.399999999992</v>
      </c>
      <c r="AG100" s="2">
        <f>AG94-AG95-AG96-AG97-AG98-AG99</f>
        <v>5219.7000000000035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2016-01-26T10:49:49Z</cp:lastPrinted>
  <dcterms:created xsi:type="dcterms:W3CDTF">2002-11-05T08:53:00Z</dcterms:created>
  <dcterms:modified xsi:type="dcterms:W3CDTF">2016-01-27T06:13:20Z</dcterms:modified>
  <cp:category/>
  <cp:version/>
  <cp:contentType/>
  <cp:contentStatus/>
</cp:coreProperties>
</file>